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EA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<sst xmlns="http://schemas.openxmlformats.org/spreadsheetml/2006/main" count="74" uniqueCount="58">
  <si>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</si>
  <si>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</si>
  <si>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</si>
  <si>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</si>
  <si>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</si>
  <si>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</si>
  <si>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</si>
  <si>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</si>
  <si>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</si>
  <si>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</si>
  <si>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</si>
  <si>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</si>
  <si>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</si>
  <si>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</si>
  <si>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</si>
  <si>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</si>
  <si>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</si>
  <si>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</si>
  <si>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</si>
  <si>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</si>
  <si>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</si>
  <si>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</si>
  <si>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</si>
  <si>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</si>
  <si>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</si>
  <si>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</si>
  <si>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</si>
  <si>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</si>
  <si>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</si>
  <si>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</si>
  <si>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</si>
  <si>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</si>
  <si>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</si>
  <si>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</si>
  <si>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</si>
  <si>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</si>
  <si>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</si>
  <si>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</si>
  <si>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</si>
  <si>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</si>
  <si>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</si>
  <si>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</si>
  <si>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</si>
  <si>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</si>
  <si>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</si>
  <si>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</si>
  <si>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</si>
  <si>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</si>
  <si>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</si>
  <si>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</si>
  <si>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</si>
  <si>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</si>
  <si>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</si>
  <si>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</si>
  <si>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</si>
  <si>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</si>
  <si>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ROMITA, GTO.
ESTADO DE ACTIVIDADES
Del 1 de Enero al AL 30 DE JUNIO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</si>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</sst>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4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4" fillId="0" borderId="0" xfId="59" applyFont="1" applyFill="1" applyBorder="1" applyAlignment="1" applyProtection="1">
      <alignment vertical="top"/>
      <protection locked="0"/>
    </xf>
    <xf numFmtId="0" fontId="3" fillId="0" borderId="0" xfId="59" applyFont="1" applyFill="1" applyBorder="1" applyAlignment="1" applyProtection="1">
      <alignment vertical="top"/>
      <protection locked="0"/>
    </xf>
    <xf numFmtId="4" fontId="3" fillId="0" borderId="10" xfId="59" applyNumberFormat="1" applyFont="1" applyFill="1" applyBorder="1" applyAlignment="1" applyProtection="1">
      <alignment vertical="top"/>
      <protection locked="0"/>
    </xf>
    <xf numFmtId="0" fontId="3" fillId="0" borderId="11" xfId="59" applyFont="1" applyFill="1" applyBorder="1" applyAlignment="1" applyProtection="1">
      <alignment horizontal="left" vertical="top"/>
      <protection locked="0"/>
    </xf>
    <xf numFmtId="0" fontId="3" fillId="0" borderId="11" xfId="59" applyFont="1" applyFill="1" applyBorder="1" applyAlignment="1" applyProtection="1">
      <alignment vertical="top"/>
      <protection locked="0"/>
    </xf>
    <xf numFmtId="0" fontId="5" fillId="0" borderId="11" xfId="59" applyFont="1" applyFill="1" applyBorder="1" applyAlignment="1" applyProtection="1">
      <alignment horizontal="left" vertical="top"/>
      <protection locked="0"/>
    </xf>
    <xf numFmtId="0" fontId="4" fillId="0" borderId="0" xfId="59" applyNumberFormat="1" applyFont="1" applyFill="1" applyBorder="1" applyAlignment="1" applyProtection="1">
      <alignment horizontal="right" vertical="top"/>
      <protection locked="0"/>
    </xf>
    <xf numFmtId="0" fontId="3" fillId="0" borderId="0" xfId="59" applyFont="1" applyFill="1" applyBorder="1" applyAlignment="1" applyProtection="1">
      <alignment horizontal="left" vertical="center"/>
      <protection locked="0"/>
    </xf>
    <xf numFmtId="0" fontId="6" fillId="0" borderId="0" xfId="59" applyFont="1" applyFill="1" applyBorder="1" applyAlignment="1" applyProtection="1">
      <alignment horizontal="center" vertical="center"/>
      <protection locked="0"/>
    </xf>
    <xf numFmtId="0" fontId="6" fillId="0" borderId="10" xfId="59" applyFont="1" applyFill="1" applyBorder="1" applyAlignment="1" applyProtection="1">
      <alignment horizontal="center" vertical="center"/>
      <protection locked="0"/>
    </xf>
    <xf numFmtId="0" fontId="4" fillId="0" borderId="12" xfId="59" applyNumberFormat="1" applyFont="1" applyFill="1" applyBorder="1" applyAlignment="1" applyProtection="1">
      <alignment horizontal="right" vertical="top"/>
      <protection locked="0"/>
    </xf>
    <xf numFmtId="0" fontId="3" fillId="0" borderId="0" xfId="59" applyFont="1" applyFill="1" applyBorder="1" applyAlignment="1" applyProtection="1">
      <alignment horizontal="left" vertical="top"/>
      <protection locked="0"/>
    </xf>
    <xf numFmtId="0" fontId="3" fillId="0" borderId="0" xfId="59" applyFont="1" applyFill="1" applyBorder="1" applyAlignment="1" applyProtection="1">
      <alignment horizontal="center" vertical="center"/>
      <protection locked="0"/>
    </xf>
    <xf numFmtId="0" fontId="3" fillId="0" borderId="10" xfId="59" applyFont="1" applyFill="1" applyBorder="1" applyAlignment="1" applyProtection="1">
      <alignment horizontal="center" vertical="center"/>
      <protection locked="0"/>
    </xf>
    <xf numFmtId="4" fontId="3" fillId="0" borderId="0" xfId="50" applyNumberFormat="1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horizontal="left" vertical="top"/>
      <protection locked="0"/>
    </xf>
    <xf numFmtId="4" fontId="4" fillId="0" borderId="0" xfId="59" applyNumberFormat="1" applyFont="1" applyFill="1" applyBorder="1" applyAlignment="1" applyProtection="1">
      <alignment/>
      <protection locked="0"/>
    </xf>
    <xf numFmtId="4" fontId="4" fillId="0" borderId="10" xfId="59" applyNumberFormat="1" applyFont="1" applyFill="1" applyBorder="1" applyAlignment="1" applyProtection="1">
      <alignment/>
      <protection locked="0"/>
    </xf>
    <xf numFmtId="0" fontId="4" fillId="0" borderId="11" xfId="59" applyNumberFormat="1" applyFont="1" applyFill="1" applyBorder="1" applyAlignment="1" applyProtection="1">
      <alignment horizontal="right" vertical="top"/>
      <protection locked="0"/>
    </xf>
    <xf numFmtId="0" fontId="4" fillId="0" borderId="0" xfId="59" applyFont="1" applyFill="1" applyBorder="1" applyAlignment="1" applyProtection="1">
      <alignment horizontal="left" vertical="top" indent="1"/>
      <protection locked="0"/>
    </xf>
    <xf numFmtId="0" fontId="5" fillId="0" borderId="0" xfId="59" applyFont="1" applyFill="1" applyBorder="1" applyAlignment="1" applyProtection="1">
      <alignment horizontal="left" vertical="top"/>
      <protection locked="0"/>
    </xf>
    <xf numFmtId="0" fontId="3" fillId="0" borderId="13" xfId="59" applyNumberFormat="1" applyFont="1" applyFill="1" applyBorder="1" applyAlignment="1" applyProtection="1">
      <alignment horizontal="right" vertical="top"/>
      <protection locked="0"/>
    </xf>
    <xf numFmtId="0" fontId="4" fillId="0" borderId="14" xfId="59" applyFont="1" applyFill="1" applyBorder="1" applyAlignment="1" applyProtection="1">
      <alignment horizontal="left" vertical="top"/>
      <protection locked="0"/>
    </xf>
    <xf numFmtId="4" fontId="4" fillId="0" borderId="14" xfId="59" applyNumberFormat="1" applyFont="1" applyFill="1" applyBorder="1" applyAlignment="1" applyProtection="1">
      <alignment vertical="top"/>
      <protection locked="0"/>
    </xf>
    <xf numFmtId="4" fontId="4" fillId="0" borderId="15" xfId="59" applyNumberFormat="1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horizontal="left" vertical="top" wrapText="1" indent="1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4" fontId="3" fillId="0" borderId="10" xfId="50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Protection="1">
      <alignment/>
      <protection locked="0"/>
    </xf>
    <xf numFmtId="4" fontId="4" fillId="0" borderId="10" xfId="59" applyNumberFormat="1" applyFont="1" applyFill="1" applyBorder="1" applyProtection="1">
      <alignment/>
      <protection locked="0"/>
    </xf>
    <xf numFmtId="0" fontId="43" fillId="0" borderId="0" xfId="59" applyFont="1" applyFill="1" applyBorder="1" applyAlignment="1" applyProtection="1">
      <alignment vertical="top"/>
      <protection locked="0"/>
    </xf>
    <xf numFmtId="0" fontId="44" fillId="0" borderId="0" xfId="59" applyFont="1" applyFill="1" applyBorder="1" applyAlignment="1" applyProtection="1">
      <alignment vertical="top"/>
      <protection locked="0"/>
    </xf>
    <xf numFmtId="0" fontId="3" fillId="33" borderId="16" xfId="59" applyFont="1" applyFill="1" applyBorder="1" applyAlignment="1" applyProtection="1">
      <alignment horizontal="center" vertical="center" wrapText="1"/>
      <protection locked="0"/>
    </xf>
    <xf numFmtId="0" fontId="3" fillId="33" borderId="17" xfId="59" applyFont="1" applyFill="1" applyBorder="1" applyAlignment="1" applyProtection="1">
      <alignment horizontal="center" vertical="center" wrapText="1"/>
      <protection locked="0"/>
    </xf>
    <xf numFmtId="0" fontId="3" fillId="33" borderId="18" xfId="59" applyFont="1" applyFill="1" applyBorder="1" applyAlignment="1" applyProtection="1">
      <alignment horizontal="center" vertical="center" wrapText="1"/>
      <protection locked="0"/>
    </xf>
    <xf numFmtId="0" fontId="3" fillId="0" borderId="11" xfId="59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tabSelected="1" zoomScalePageLayoutView="0" workbookViewId="0" topLeftCell="A37">
      <selection activeCell="B63" sqref="B63:H63"/>
    </sheetView>
  </sheetViews>
  <sheetFormatPr defaultColWidth="12" defaultRowHeight="11.25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 customWidth="1"/>
  </cols>
  <sheetData>
    <row r="1" spans="1:4" ht="39.75" customHeight="1">
      <c r="A1" s="33" t="s">
        <v>56</v>
      </c>
      <c r="B1" s="34"/>
      <c r="C1" s="34"/>
      <c r="D1" s="35"/>
    </row>
    <row r="2" spans="1:4" ht="11.25">
      <c r="A2" s="11"/>
      <c r="B2" s="8"/>
      <c r="C2" s="9">
        <v>2019</v>
      </c>
      <c r="D2" s="10">
        <v>2018</v>
      </c>
    </row>
    <row r="3" spans="1:4" s="2" customFormat="1" ht="11.25">
      <c r="A3" s="4" t="s">
        <v>0</v>
      </c>
      <c r="B3" s="12"/>
      <c r="C3" s="13"/>
      <c r="D3" s="14"/>
    </row>
    <row r="4" spans="1:5" ht="11.25">
      <c r="A4" s="5" t="s">
        <v>46</v>
      </c>
      <c r="B4" s="2"/>
      <c r="C4" s="27">
        <f>SUM(C5:C11)</f>
        <v>14209948.820000002</v>
      </c>
      <c r="D4" s="28">
        <f>SUM(D5:D11)</f>
        <v>19504966.37</v>
      </c>
      <c r="E4" s="31" t="s">
        <v>55</v>
      </c>
    </row>
    <row r="5" spans="1:5" ht="11.25">
      <c r="A5" s="19"/>
      <c r="B5" s="20" t="s">
        <v>1</v>
      </c>
      <c r="C5" s="29">
        <v>8012693.98</v>
      </c>
      <c r="D5" s="30">
        <v>9098587.48</v>
      </c>
      <c r="E5" s="31">
        <v>4110</v>
      </c>
    </row>
    <row r="6" spans="1:5" ht="11.25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ht="11.25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ht="11.25">
      <c r="A8" s="19"/>
      <c r="B8" s="20" t="s">
        <v>2</v>
      </c>
      <c r="C8" s="29">
        <v>2209552.47</v>
      </c>
      <c r="D8" s="30">
        <v>6693986.28</v>
      </c>
      <c r="E8" s="31">
        <v>4140</v>
      </c>
    </row>
    <row r="9" spans="1:5" ht="11.25">
      <c r="A9" s="19"/>
      <c r="B9" s="20" t="s">
        <v>47</v>
      </c>
      <c r="C9" s="29">
        <v>3506546.54</v>
      </c>
      <c r="D9" s="30">
        <v>3173241.67</v>
      </c>
      <c r="E9" s="31">
        <v>4150</v>
      </c>
    </row>
    <row r="10" spans="1:5" ht="11.25">
      <c r="A10" s="19"/>
      <c r="B10" s="20" t="s">
        <v>48</v>
      </c>
      <c r="C10" s="29">
        <v>481155.83</v>
      </c>
      <c r="D10" s="30">
        <v>539150.94</v>
      </c>
      <c r="E10" s="31">
        <v>4160</v>
      </c>
    </row>
    <row r="11" spans="1:5" ht="11.25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>
      <c r="A12" s="36" t="s">
        <v>50</v>
      </c>
      <c r="B12" s="37"/>
      <c r="C12" s="27">
        <f>SUM(C13:C14)</f>
        <v>91180499.03</v>
      </c>
      <c r="D12" s="28">
        <f>SUM(D13:D14)</f>
        <v>187246682.25</v>
      </c>
      <c r="E12" s="31" t="s">
        <v>55</v>
      </c>
    </row>
    <row r="13" spans="1:5" ht="22.5">
      <c r="A13" s="19"/>
      <c r="B13" s="26" t="s">
        <v>51</v>
      </c>
      <c r="C13" s="29">
        <v>91180499.03</v>
      </c>
      <c r="D13" s="30">
        <v>187246682.25</v>
      </c>
      <c r="E13" s="31">
        <v>4210</v>
      </c>
    </row>
    <row r="14" spans="1:5" ht="11.25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ht="11.25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ht="11.25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ht="11.25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ht="11.25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ht="11.25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ht="11.25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ht="11.25">
      <c r="A21" s="19"/>
      <c r="B21" s="16"/>
      <c r="C21" s="17"/>
      <c r="D21" s="18"/>
      <c r="E21" s="31" t="s">
        <v>55</v>
      </c>
    </row>
    <row r="22" spans="1:5" ht="11.25">
      <c r="A22" s="6" t="s">
        <v>9</v>
      </c>
      <c r="B22" s="21"/>
      <c r="C22" s="27">
        <f>SUM(C4+C12+C15)</f>
        <v>105390447.85000001</v>
      </c>
      <c r="D22" s="3">
        <f>SUM(D4+D12+D15)</f>
        <v>206751648.62</v>
      </c>
      <c r="E22" s="31" t="s">
        <v>55</v>
      </c>
    </row>
    <row r="23" spans="1:5" ht="11.25">
      <c r="A23" s="19"/>
      <c r="B23" s="12"/>
      <c r="C23" s="15"/>
      <c r="D23" s="3"/>
      <c r="E23" s="31" t="s">
        <v>55</v>
      </c>
    </row>
    <row r="24" spans="1:5" s="2" customFormat="1" ht="11.25">
      <c r="A24" s="4" t="s">
        <v>8</v>
      </c>
      <c r="B24" s="12"/>
      <c r="C24" s="13"/>
      <c r="D24" s="14"/>
      <c r="E24" s="32" t="s">
        <v>55</v>
      </c>
    </row>
    <row r="25" spans="1:5" ht="11.25">
      <c r="A25" s="5" t="s">
        <v>42</v>
      </c>
      <c r="B25" s="2"/>
      <c r="C25" s="27">
        <f>SUM(C26:C28)</f>
        <v>59213765.910000004</v>
      </c>
      <c r="D25" s="28">
        <f>SUM(D26:D28)</f>
        <v>116981103.37</v>
      </c>
      <c r="E25" s="31" t="s">
        <v>55</v>
      </c>
    </row>
    <row r="26" spans="1:5" ht="11.25">
      <c r="A26" s="19"/>
      <c r="B26" s="20" t="s">
        <v>37</v>
      </c>
      <c r="C26" s="29">
        <v>38797061.38</v>
      </c>
      <c r="D26" s="30">
        <v>70979092.21</v>
      </c>
      <c r="E26" s="31">
        <v>5110</v>
      </c>
    </row>
    <row r="27" spans="1:5" ht="11.25">
      <c r="A27" s="19"/>
      <c r="B27" s="20" t="s">
        <v>16</v>
      </c>
      <c r="C27" s="29">
        <v>7701624.02</v>
      </c>
      <c r="D27" s="30">
        <v>18608120.54</v>
      </c>
      <c r="E27" s="31">
        <v>5120</v>
      </c>
    </row>
    <row r="28" spans="1:5" ht="11.25">
      <c r="A28" s="19"/>
      <c r="B28" s="20" t="s">
        <v>17</v>
      </c>
      <c r="C28" s="29">
        <v>12715080.51</v>
      </c>
      <c r="D28" s="30">
        <v>27393890.62</v>
      </c>
      <c r="E28" s="31">
        <v>5130</v>
      </c>
    </row>
    <row r="29" spans="1:5" ht="11.25">
      <c r="A29" s="5" t="s">
        <v>53</v>
      </c>
      <c r="B29" s="2"/>
      <c r="C29" s="27">
        <f>SUM(C30:C38)</f>
        <v>11290217.120000001</v>
      </c>
      <c r="D29" s="28">
        <f>SUM(D30:D38)</f>
        <v>24004438.060000002</v>
      </c>
      <c r="E29" s="31" t="s">
        <v>55</v>
      </c>
    </row>
    <row r="30" spans="1:5" ht="11.25">
      <c r="A30" s="19"/>
      <c r="B30" s="20" t="s">
        <v>18</v>
      </c>
      <c r="C30" s="29">
        <v>5499999.96</v>
      </c>
      <c r="D30" s="30">
        <v>8706075</v>
      </c>
      <c r="E30" s="31">
        <v>5210</v>
      </c>
    </row>
    <row r="31" spans="1:5" ht="11.25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ht="11.25">
      <c r="A32" s="19"/>
      <c r="B32" s="20" t="s">
        <v>20</v>
      </c>
      <c r="C32" s="29">
        <v>613559.08</v>
      </c>
      <c r="D32" s="30">
        <v>2112316.89</v>
      </c>
      <c r="E32" s="31">
        <v>5230</v>
      </c>
    </row>
    <row r="33" spans="1:5" ht="11.25">
      <c r="A33" s="19"/>
      <c r="B33" s="20" t="s">
        <v>21</v>
      </c>
      <c r="C33" s="29">
        <v>5176658.08</v>
      </c>
      <c r="D33" s="30">
        <v>13186046.17</v>
      </c>
      <c r="E33" s="31">
        <v>5240</v>
      </c>
    </row>
    <row r="34" spans="1:5" ht="11.25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ht="11.25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ht="11.25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ht="11.25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ht="11.25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ht="11.25">
      <c r="A39" s="5" t="s">
        <v>10</v>
      </c>
      <c r="B39" s="2"/>
      <c r="C39" s="27">
        <f>SUM(C40:C42)</f>
        <v>180000</v>
      </c>
      <c r="D39" s="28">
        <f>SUM(D40:D42)</f>
        <v>84000</v>
      </c>
      <c r="E39" s="31" t="s">
        <v>55</v>
      </c>
    </row>
    <row r="40" spans="1:5" ht="11.25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ht="11.25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ht="11.25">
      <c r="A42" s="19"/>
      <c r="B42" s="20" t="s">
        <v>5</v>
      </c>
      <c r="C42" s="29">
        <v>180000</v>
      </c>
      <c r="D42" s="30">
        <v>84000</v>
      </c>
      <c r="E42" s="31">
        <v>5330</v>
      </c>
    </row>
    <row r="43" spans="1:5" ht="11.25">
      <c r="A43" s="5" t="s">
        <v>43</v>
      </c>
      <c r="B43" s="2"/>
      <c r="C43" s="27">
        <f>SUM(C44:C48)</f>
        <v>143868.83</v>
      </c>
      <c r="D43" s="28">
        <f>SUM(D44:D48)</f>
        <v>36887.5</v>
      </c>
      <c r="E43" s="31" t="s">
        <v>55</v>
      </c>
    </row>
    <row r="44" spans="1:5" ht="11.25">
      <c r="A44" s="19"/>
      <c r="B44" s="20" t="s">
        <v>26</v>
      </c>
      <c r="C44" s="29">
        <v>143868.83</v>
      </c>
      <c r="D44" s="30">
        <v>36887.5</v>
      </c>
      <c r="E44" s="31">
        <v>5410</v>
      </c>
    </row>
    <row r="45" spans="1:5" ht="11.25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ht="11.25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ht="11.25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ht="11.25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5" ht="11.25">
      <c r="A49" s="5" t="s">
        <v>44</v>
      </c>
      <c r="B49" s="2"/>
      <c r="C49" s="27">
        <f>SUM(C50:C55)</f>
        <v>0</v>
      </c>
      <c r="D49" s="28">
        <f>SUM(D50:D55)</f>
        <v>2576208.98</v>
      </c>
      <c r="E49" s="31" t="s">
        <v>55</v>
      </c>
    </row>
    <row r="50" spans="1:5" ht="11.25">
      <c r="A50" s="19"/>
      <c r="B50" s="20" t="s">
        <v>31</v>
      </c>
      <c r="C50" s="29">
        <v>0</v>
      </c>
      <c r="D50" s="30">
        <v>2576208.98</v>
      </c>
      <c r="E50" s="31">
        <v>5510</v>
      </c>
    </row>
    <row r="51" spans="1:5" ht="11.25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5" ht="11.25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5" ht="11.25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5" ht="11.25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5" ht="11.25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5" ht="11.25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5" ht="11.25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5" ht="11.25">
      <c r="A58" s="19"/>
      <c r="B58" s="16"/>
      <c r="C58" s="17"/>
      <c r="D58" s="18"/>
      <c r="E58" s="31" t="s">
        <v>55</v>
      </c>
    </row>
    <row r="59" spans="1:5" ht="11.25">
      <c r="A59" s="4" t="s">
        <v>45</v>
      </c>
      <c r="B59" s="12"/>
      <c r="C59" s="27">
        <f>SUM(C56+C49+C43+C39+C29+C25)</f>
        <v>70827851.86</v>
      </c>
      <c r="D59" s="3">
        <f>SUM(D56+D49+D43+D39+D29+D25)</f>
        <v>143682637.91</v>
      </c>
      <c r="E59" s="31" t="s">
        <v>55</v>
      </c>
    </row>
    <row r="60" spans="1:5" ht="11.25">
      <c r="A60" s="19"/>
      <c r="B60" s="12"/>
      <c r="C60" s="27"/>
      <c r="D60" s="3"/>
      <c r="E60" s="31" t="s">
        <v>55</v>
      </c>
    </row>
    <row r="61" spans="1:5" s="2" customFormat="1" ht="11.25">
      <c r="A61" s="4" t="s">
        <v>39</v>
      </c>
      <c r="B61" s="12"/>
      <c r="C61" s="27">
        <f>C22-C59</f>
        <v>34562595.99000001</v>
      </c>
      <c r="D61" s="28">
        <f>D22-D59</f>
        <v>63069010.71000001</v>
      </c>
      <c r="E61" s="32" t="s">
        <v>55</v>
      </c>
    </row>
    <row r="62" spans="1:4" s="2" customFormat="1" ht="11.25">
      <c r="A62" s="22"/>
      <c r="B62" s="23"/>
      <c r="C62" s="24"/>
      <c r="D62" s="25"/>
    </row>
    <row r="63" spans="2:9" s="7" customFormat="1" ht="11.25">
      <c r="B63" s="1" t="s">
        <v>57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Maribel</cp:lastModifiedBy>
  <cp:lastPrinted>2018-03-04T05:17:13Z</cp:lastPrinted>
  <dcterms:created xsi:type="dcterms:W3CDTF">2012-12-11T20:29:16Z</dcterms:created>
  <dcterms:modified xsi:type="dcterms:W3CDTF">2019-08-26T18:36:40Z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